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<sst xmlns="http://schemas.openxmlformats.org/spreadsheetml/2006/main" count="102" uniqueCount="97">
  <si>
    <t>ИСТОЧНИКИ ВНУТРЕННЕГО ФИНАНСИРОВАНИЯ ДЕФИЦИТОВ БЮДЖЕТОВ</t>
  </si>
  <si>
    <t>000 01  05  02  01  13  0000  510</t>
  </si>
  <si>
    <t>17,25</t>
  </si>
  <si>
    <t>17,2</t>
  </si>
  <si>
    <t>17,65</t>
  </si>
  <si>
    <t>Увеличение остатков средств бюджетов</t>
  </si>
  <si>
    <t>17,458</t>
  </si>
  <si>
    <t>000 01  02  00  00  00  0000  700</t>
  </si>
  <si>
    <t>Получение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</si>
  <si>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</si>
  <si>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</si>
  <si>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</si>
  <si>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</si>
  <si>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17,439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</si>
  <si>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</si>
  <si>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Кредиты кредитных организаций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</si>
  <si>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</si>
  <si>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</si>
  <si>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</si>
  <si>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</si>
  <si>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</si>
  <si>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</si>
  <si>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</si>
  <si>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000 01  05  02  01  13  0000  610</t>
  </si>
  <si>
    <t>17,54</t>
  </si>
  <si>
    <t>Уменьшение остатков средств бюджетов</t>
  </si>
  <si>
    <t>17,508</t>
  </si>
  <si>
    <t>17,440</t>
  </si>
  <si>
    <t>Изменение остатков средств</t>
  </si>
  <si>
    <t>17,35</t>
  </si>
  <si>
    <t>Увеличение прочих остатков денежных средств бюджетов городских поселений</t>
  </si>
  <si>
    <t>000 01  05  00  00  00  0000  600</t>
  </si>
  <si>
    <t>000 01  05  02  01  00  0000  510</t>
  </si>
  <si>
    <t>17,79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</si>
  <si>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</si>
  <si>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</si>
  <si>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</si>
  <si>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</si>
  <si>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</si>
  <si>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</si>
  <si>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</si>
  <si>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</si>
  <si>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17,24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</si>
  <si>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</si>
  <si>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</si>
  <si>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</si>
  <si>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</si>
  <si>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17,1</t>
  </si>
  <si>
    <t>000 01  02  00  00  00  0000  000</t>
  </si>
  <si>
    <t>000 01  00  00  00  00  0000  000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</si>
  <si>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</si>
  <si>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МЕСЯЧНЫЙ ОТЧЕТ ОБ ИСПОЛНЕНИИ БЮДЖЕТА</t>
  </si>
  <si>
    <t>000 01  00  00  00  00  0000  00А</t>
  </si>
  <si>
    <t>Получение кредитов от кредитных организаций бюджетами сельских поселений в валюте Российской Федерации</t>
  </si>
  <si>
    <t>17,459</t>
  </si>
  <si>
    <t>000 01  05  02  00  00  0000  500</t>
  </si>
  <si>
    <t>000 01  03  01  00  10  0000  810</t>
  </si>
  <si>
    <t xml:space="preserve"> </t>
  </si>
  <si>
    <t>000 01  05  02  01  10  0000  610</t>
  </si>
  <si>
    <t>17,472</t>
  </si>
  <si>
    <t>17,509</t>
  </si>
  <si>
    <t>000 01  03  01  00  00  0000  000</t>
  </si>
  <si>
    <t>17,522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</si>
  <si>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</si>
  <si>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</si>
  <si>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</si>
  <si>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17,55</t>
  </si>
  <si>
    <t>000 01  05  02  01  10  0000  510</t>
  </si>
  <si>
    <t>Код показателя</t>
  </si>
  <si>
    <t>17,53</t>
  </si>
  <si>
    <t>000 01  05  02  00  00  0000  600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</si>
  <si>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</si>
  <si>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</si>
  <si>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Источники финансирования дефицита бюджета</t>
  </si>
  <si>
    <t>Получение кредитов от кредитных организаций бюджетами городских поселений в валюте Российской Федерации</t>
  </si>
  <si>
    <t>000 01  02  00  00  13  0000  710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</si>
  <si>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</si>
  <si>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000 01  03  01  00  13  0000  710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</si>
  <si>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</si>
  <si>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000 01  03  01  00  13  0000  810</t>
  </si>
  <si>
    <t xml:space="preserve"> Городские и сельские поселения План на год</t>
  </si>
  <si>
    <t xml:space="preserve"> Городские и сельские поселения Исполнено</t>
  </si>
  <si>
    <t xml:space="preserve">Руководитель </t>
  </si>
  <si>
    <t>Главный бухгалтер</t>
  </si>
  <si>
    <t xml:space="preserve"> Суммы, подлежащие исключению  Исполнено</t>
  </si>
  <si>
    <t xml:space="preserve">Суммы, подлежащие исключению  План на год </t>
  </si>
  <si>
    <t>По Администрации городского поселения - город Семилуки</t>
  </si>
  <si>
    <t>А.И.Гирчев</t>
  </si>
  <si>
    <t>Е.И.Донич</t>
  </si>
  <si>
    <t>000 01  02  00  00  13  0000  810</t>
  </si>
  <si>
    <t>000 01  02  00  00  10  0000  810</t>
  </si>
  <si>
    <t>000 01  02  00  00  00  0000  800</t>
  </si>
  <si>
    <t>Погашение кредитов от  кредитных организаций в валюте Российской Федерации</t>
  </si>
  <si>
    <t>Погашение кредитов от кредитных организаций бюджетами городских поселений в валюте Российской Федерации</t>
  </si>
  <si>
    <t>Погашение кредитов от кредитных организаций бюджетами сельских поселений в валюте Российской Федерации</t>
  </si>
  <si>
    <t>Погашение кредитов от кредитных организаций в валюте Российской Федерации</t>
  </si>
  <si>
    <t>на 01.11.2018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</si>
</sst>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25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3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24" fillId="0" borderId="11" xfId="0" applyFont="1" applyBorder="1" applyAlignment="1">
      <alignment horizontal="left" wrapText="1"/>
    </xf>
    <xf numFmtId="167" fontId="24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167" fontId="5" fillId="0" borderId="11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/>
    </xf>
    <xf numFmtId="167" fontId="5" fillId="0" borderId="11" xfId="0" applyNumberFormat="1" applyFont="1" applyFill="1" applyBorder="1" applyAlignment="1">
      <alignment horizontal="right" wrapText="1"/>
    </xf>
    <xf numFmtId="167" fontId="24" fillId="0" borderId="11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4">
      <selection activeCell="F8" sqref="F8"/>
    </sheetView>
  </sheetViews>
  <sheetFormatPr defaultColWidth="9.140625" defaultRowHeight="12.75"/>
  <cols>
    <col min="1" max="1" width="6.7109375" style="0" customWidth="1"/>
    <col min="2" max="2" width="27.57421875" style="0" customWidth="1"/>
    <col min="3" max="3" width="33.7109375" style="0" customWidth="1"/>
    <col min="4" max="4" width="16.8515625" style="0" customWidth="1"/>
    <col min="5" max="5" width="17.140625" style="0" customWidth="1"/>
    <col min="6" max="6" width="16.28125" style="0" customWidth="1"/>
    <col min="7" max="7" width="17.00390625" style="0" customWidth="1"/>
    <col min="8" max="8" width="15.28125" style="0" customWidth="1"/>
  </cols>
  <sheetData>
    <row r="1" spans="1:7" ht="12.75">
      <c r="A1" s="21"/>
      <c r="B1" s="19"/>
      <c r="C1" s="23" t="s">
        <v>51</v>
      </c>
      <c r="D1" s="19"/>
      <c r="E1" s="19"/>
      <c r="F1" s="19"/>
      <c r="G1" s="2"/>
    </row>
    <row r="2" spans="1:7" ht="12.75">
      <c r="A2" s="1"/>
      <c r="C2" s="23" t="s">
        <v>73</v>
      </c>
      <c r="D2" s="23"/>
      <c r="E2" s="23"/>
      <c r="F2" s="23"/>
      <c r="G2" s="2"/>
    </row>
    <row r="3" spans="1:7" ht="12.75">
      <c r="A3" s="21"/>
      <c r="B3" s="19"/>
      <c r="C3" s="23" t="s">
        <v>96</v>
      </c>
      <c r="D3" s="19"/>
      <c r="E3" s="19"/>
      <c r="F3" s="19"/>
      <c r="G3" s="2"/>
    </row>
    <row r="4" spans="1:8" ht="12.75">
      <c r="A4" s="21" t="s">
        <v>57</v>
      </c>
      <c r="B4" s="19"/>
      <c r="C4" s="24" t="s">
        <v>86</v>
      </c>
      <c r="D4" s="25"/>
      <c r="E4" s="25"/>
      <c r="F4" s="25"/>
      <c r="G4" s="6" t="s">
        <v>57</v>
      </c>
      <c r="H4" s="7"/>
    </row>
    <row r="5" spans="1:7" ht="60.75" customHeight="1">
      <c r="A5" s="3" t="s">
        <v>17</v>
      </c>
      <c r="B5" s="3" t="s">
        <v>68</v>
      </c>
      <c r="C5" s="3" t="s">
        <v>43</v>
      </c>
      <c r="D5" s="3" t="s">
        <v>85</v>
      </c>
      <c r="E5" s="3" t="s">
        <v>80</v>
      </c>
      <c r="F5" s="3" t="s">
        <v>84</v>
      </c>
      <c r="G5" s="3" t="s">
        <v>81</v>
      </c>
    </row>
    <row r="6" spans="1:7" ht="30.75" customHeight="1">
      <c r="A6" s="5" t="s">
        <v>47</v>
      </c>
      <c r="B6" s="8" t="s">
        <v>18</v>
      </c>
      <c r="C6" s="8" t="s">
        <v>44</v>
      </c>
      <c r="D6" s="9">
        <f>D7</f>
        <v>-96726132.37</v>
      </c>
      <c r="E6" s="9">
        <f>E7</f>
        <v>-3209000</v>
      </c>
      <c r="F6" s="9">
        <f>F7</f>
        <v>-86684523.38</v>
      </c>
      <c r="G6" s="9">
        <f>G7</f>
        <v>-67234467.54</v>
      </c>
    </row>
    <row r="7" spans="1:7" ht="39.75" customHeight="1">
      <c r="A7" s="4" t="s">
        <v>3</v>
      </c>
      <c r="B7" s="10" t="s">
        <v>49</v>
      </c>
      <c r="C7" s="10" t="s">
        <v>0</v>
      </c>
      <c r="D7" s="11">
        <f>D24+D16</f>
        <v>-96726132.37</v>
      </c>
      <c r="E7" s="11">
        <f>(E24+E16+E8)*(1)</f>
        <v>-3209000</v>
      </c>
      <c r="F7" s="11">
        <f>F24+F16</f>
        <v>-86684523.38</v>
      </c>
      <c r="G7" s="11">
        <f>G8+G16+G24</f>
        <v>-67234467.54</v>
      </c>
    </row>
    <row r="8" spans="1:7" ht="30" customHeight="1">
      <c r="A8" s="5" t="s">
        <v>42</v>
      </c>
      <c r="B8" s="8" t="s">
        <v>48</v>
      </c>
      <c r="C8" s="8" t="s">
        <v>15</v>
      </c>
      <c r="D8" s="9"/>
      <c r="E8" s="9">
        <f>E9+E12</f>
        <v>-200000</v>
      </c>
      <c r="F8" s="9"/>
      <c r="G8" s="9">
        <f>G9+G12</f>
        <v>-10300000</v>
      </c>
    </row>
    <row r="9" spans="1:7" ht="45" customHeight="1">
      <c r="A9" s="4" t="s">
        <v>2</v>
      </c>
      <c r="B9" s="8" t="s">
        <v>7</v>
      </c>
      <c r="C9" s="8" t="s">
        <v>8</v>
      </c>
      <c r="D9" s="9"/>
      <c r="E9" s="9">
        <f>E11</f>
        <v>10100000</v>
      </c>
      <c r="F9" s="11"/>
      <c r="G9" s="11">
        <f>G11</f>
        <v>0</v>
      </c>
    </row>
    <row r="10" spans="1:7" ht="63" customHeight="1">
      <c r="A10" s="4" t="s">
        <v>29</v>
      </c>
      <c r="B10" s="10" t="s">
        <v>75</v>
      </c>
      <c r="C10" s="10" t="s">
        <v>53</v>
      </c>
      <c r="D10" s="11"/>
      <c r="E10" s="11"/>
      <c r="F10" s="11"/>
      <c r="G10" s="11"/>
    </row>
    <row r="11" spans="1:7" ht="55.5" customHeight="1">
      <c r="A11" s="4">
        <v>17.38</v>
      </c>
      <c r="B11" s="10" t="s">
        <v>75</v>
      </c>
      <c r="C11" s="10" t="s">
        <v>74</v>
      </c>
      <c r="D11" s="11"/>
      <c r="E11" s="11">
        <v>10100000</v>
      </c>
      <c r="F11" s="11"/>
      <c r="G11" s="11"/>
    </row>
    <row r="12" spans="1:7" ht="55.5" customHeight="1">
      <c r="A12" s="4"/>
      <c r="B12" s="8" t="s">
        <v>48</v>
      </c>
      <c r="C12" s="8" t="s">
        <v>92</v>
      </c>
      <c r="D12" s="11"/>
      <c r="E12" s="11">
        <f>E13</f>
        <v>-10300000</v>
      </c>
      <c r="F12" s="11"/>
      <c r="G12" s="11">
        <f>G13</f>
        <v>-10300000</v>
      </c>
    </row>
    <row r="13" spans="1:7" ht="55.5" customHeight="1">
      <c r="A13" s="4"/>
      <c r="B13" s="10" t="s">
        <v>91</v>
      </c>
      <c r="C13" s="10" t="s">
        <v>95</v>
      </c>
      <c r="D13" s="11"/>
      <c r="E13" s="11">
        <f>E15</f>
        <v>-10300000</v>
      </c>
      <c r="F13" s="11"/>
      <c r="G13" s="11">
        <f>G15</f>
        <v>-10300000</v>
      </c>
    </row>
    <row r="14" spans="1:7" ht="55.5" customHeight="1">
      <c r="A14" s="4"/>
      <c r="B14" s="10" t="s">
        <v>90</v>
      </c>
      <c r="C14" s="10" t="s">
        <v>94</v>
      </c>
      <c r="D14" s="11"/>
      <c r="E14" s="11"/>
      <c r="F14" s="11"/>
      <c r="G14" s="11"/>
    </row>
    <row r="15" spans="1:7" ht="55.5" customHeight="1">
      <c r="A15" s="4"/>
      <c r="B15" s="10" t="s">
        <v>89</v>
      </c>
      <c r="C15" s="10" t="s">
        <v>93</v>
      </c>
      <c r="D15" s="11"/>
      <c r="E15" s="11">
        <v>-10300000</v>
      </c>
      <c r="F15" s="11"/>
      <c r="G15" s="11">
        <v>-10300000</v>
      </c>
    </row>
    <row r="16" spans="1:7" ht="43.5" customHeight="1">
      <c r="A16" s="5" t="s">
        <v>69</v>
      </c>
      <c r="B16" s="8" t="s">
        <v>37</v>
      </c>
      <c r="C16" s="8" t="s">
        <v>11</v>
      </c>
      <c r="D16" s="9">
        <f>D17+D21</f>
        <v>-1609000</v>
      </c>
      <c r="E16" s="9">
        <f>E17+E21</f>
        <v>-1609000</v>
      </c>
      <c r="F16" s="9">
        <f>F17+F21</f>
        <v>4455000</v>
      </c>
      <c r="G16" s="9">
        <f>G17+G21</f>
        <v>4455000</v>
      </c>
    </row>
    <row r="17" spans="1:7" ht="61.5" customHeight="1">
      <c r="A17" s="4" t="s">
        <v>24</v>
      </c>
      <c r="B17" s="10" t="s">
        <v>61</v>
      </c>
      <c r="C17" s="10" t="s">
        <v>45</v>
      </c>
      <c r="D17" s="11">
        <f>D18</f>
        <v>4500000</v>
      </c>
      <c r="E17" s="11">
        <f>E18</f>
        <v>4500000</v>
      </c>
      <c r="F17" s="11">
        <f>F18</f>
        <v>4500000</v>
      </c>
      <c r="G17" s="11">
        <f>G18</f>
        <v>4500000</v>
      </c>
    </row>
    <row r="18" spans="1:7" ht="60" customHeight="1">
      <c r="A18" s="4" t="s">
        <v>66</v>
      </c>
      <c r="B18" s="10" t="s">
        <v>22</v>
      </c>
      <c r="C18" s="10" t="s">
        <v>46</v>
      </c>
      <c r="D18" s="11">
        <f>D20</f>
        <v>4500000</v>
      </c>
      <c r="E18" s="11">
        <f>E20</f>
        <v>4500000</v>
      </c>
      <c r="F18" s="11">
        <f>F20</f>
        <v>4500000</v>
      </c>
      <c r="G18" s="11">
        <f>G20</f>
        <v>4500000</v>
      </c>
    </row>
    <row r="19" spans="1:7" ht="70.5" customHeight="1">
      <c r="A19" s="4" t="s">
        <v>4</v>
      </c>
      <c r="B19" s="10" t="s">
        <v>39</v>
      </c>
      <c r="C19" s="10" t="s">
        <v>14</v>
      </c>
      <c r="D19" s="11"/>
      <c r="E19" s="11"/>
      <c r="F19" s="11"/>
      <c r="G19" s="11"/>
    </row>
    <row r="20" spans="1:7" ht="66.75" customHeight="1">
      <c r="A20" s="4">
        <v>17.68</v>
      </c>
      <c r="B20" s="10" t="s">
        <v>77</v>
      </c>
      <c r="C20" s="10" t="s">
        <v>76</v>
      </c>
      <c r="D20" s="11">
        <f>E20</f>
        <v>4500000</v>
      </c>
      <c r="E20" s="11">
        <v>4500000</v>
      </c>
      <c r="F20" s="11">
        <v>4500000</v>
      </c>
      <c r="G20" s="11">
        <v>4500000</v>
      </c>
    </row>
    <row r="21" spans="1:7" ht="67.5" customHeight="1">
      <c r="A21" s="5" t="s">
        <v>19</v>
      </c>
      <c r="B21" s="8" t="s">
        <v>35</v>
      </c>
      <c r="C21" s="8" t="s">
        <v>64</v>
      </c>
      <c r="D21" s="9">
        <f>D23</f>
        <v>-6109000</v>
      </c>
      <c r="E21" s="9">
        <f>E23</f>
        <v>-6109000</v>
      </c>
      <c r="F21" s="9">
        <f>F23</f>
        <v>-45000</v>
      </c>
      <c r="G21" s="9">
        <f>G23</f>
        <v>-45000</v>
      </c>
    </row>
    <row r="22" spans="1:7" ht="65.25" customHeight="1">
      <c r="A22" s="4" t="s">
        <v>33</v>
      </c>
      <c r="B22" s="10" t="s">
        <v>56</v>
      </c>
      <c r="C22" s="10" t="s">
        <v>50</v>
      </c>
      <c r="D22" s="11"/>
      <c r="E22" s="11"/>
      <c r="F22" s="11"/>
      <c r="G22" s="11"/>
    </row>
    <row r="23" spans="1:7" ht="69.75" customHeight="1">
      <c r="A23" s="4">
        <v>17.82</v>
      </c>
      <c r="B23" s="10" t="s">
        <v>79</v>
      </c>
      <c r="C23" s="10" t="s">
        <v>78</v>
      </c>
      <c r="D23" s="11">
        <f>E23</f>
        <v>-6109000</v>
      </c>
      <c r="E23" s="11">
        <v>-6109000</v>
      </c>
      <c r="F23" s="11">
        <f>G23</f>
        <v>-45000</v>
      </c>
      <c r="G23" s="11">
        <v>-45000</v>
      </c>
    </row>
    <row r="24" spans="1:7" ht="30.75" customHeight="1">
      <c r="A24" s="5" t="s">
        <v>13</v>
      </c>
      <c r="B24" s="8" t="s">
        <v>52</v>
      </c>
      <c r="C24" s="8" t="s">
        <v>28</v>
      </c>
      <c r="D24" s="9">
        <f>D25</f>
        <v>-95117132.37</v>
      </c>
      <c r="E24" s="9">
        <f>E25</f>
        <v>-1400000</v>
      </c>
      <c r="F24" s="9">
        <f>F25</f>
        <v>-91139523.38</v>
      </c>
      <c r="G24" s="9">
        <f>G25</f>
        <v>-61389467.54000001</v>
      </c>
    </row>
    <row r="25" spans="1:7" ht="30.75" customHeight="1">
      <c r="A25" s="4" t="s">
        <v>27</v>
      </c>
      <c r="B25" s="10" t="s">
        <v>63</v>
      </c>
      <c r="C25" s="10" t="s">
        <v>12</v>
      </c>
      <c r="D25" s="11">
        <f>D26+D31</f>
        <v>-95117132.37</v>
      </c>
      <c r="E25" s="11">
        <f>E26+E31</f>
        <v>-1400000</v>
      </c>
      <c r="F25" s="11">
        <f>F26+F31</f>
        <v>-91139523.38</v>
      </c>
      <c r="G25" s="11">
        <f>G26+G31</f>
        <v>-61389467.54000001</v>
      </c>
    </row>
    <row r="26" spans="1:7" ht="30.75" customHeight="1">
      <c r="A26" s="5" t="s">
        <v>36</v>
      </c>
      <c r="B26" s="8" t="s">
        <v>20</v>
      </c>
      <c r="C26" s="8" t="s">
        <v>5</v>
      </c>
      <c r="D26" s="9">
        <f aca="true" t="shared" si="0" ref="D26:G27">D27</f>
        <v>-101952132.37</v>
      </c>
      <c r="E26" s="9">
        <f t="shared" si="0"/>
        <v>-219559782.47</v>
      </c>
      <c r="F26" s="9">
        <f t="shared" si="0"/>
        <v>-91184523.38</v>
      </c>
      <c r="G26" s="9">
        <f t="shared" si="0"/>
        <v>-168806349.83</v>
      </c>
    </row>
    <row r="27" spans="1:7" ht="33" customHeight="1">
      <c r="A27" s="4" t="s">
        <v>6</v>
      </c>
      <c r="B27" s="10" t="s">
        <v>55</v>
      </c>
      <c r="C27" s="10" t="s">
        <v>10</v>
      </c>
      <c r="D27" s="11">
        <f t="shared" si="0"/>
        <v>-101952132.37</v>
      </c>
      <c r="E27" s="11">
        <f t="shared" si="0"/>
        <v>-219559782.47</v>
      </c>
      <c r="F27" s="11">
        <f t="shared" si="0"/>
        <v>-91184523.38</v>
      </c>
      <c r="G27" s="11">
        <f t="shared" si="0"/>
        <v>-168806349.83</v>
      </c>
    </row>
    <row r="28" spans="1:7" ht="34.5" customHeight="1">
      <c r="A28" s="4" t="s">
        <v>54</v>
      </c>
      <c r="B28" s="10" t="s">
        <v>32</v>
      </c>
      <c r="C28" s="10" t="s">
        <v>40</v>
      </c>
      <c r="D28" s="11">
        <f>D30</f>
        <v>-101952132.37</v>
      </c>
      <c r="E28" s="11">
        <f>E30</f>
        <v>-219559782.47</v>
      </c>
      <c r="F28" s="11">
        <f>F30</f>
        <v>-91184523.38</v>
      </c>
      <c r="G28" s="11">
        <f>G30</f>
        <v>-168806349.83</v>
      </c>
    </row>
    <row r="29" spans="1:7" ht="35.25" customHeight="1">
      <c r="A29" s="4" t="s">
        <v>34</v>
      </c>
      <c r="B29" s="10" t="s">
        <v>67</v>
      </c>
      <c r="C29" s="10" t="s">
        <v>41</v>
      </c>
      <c r="D29" s="11"/>
      <c r="E29" s="16"/>
      <c r="F29" s="11"/>
      <c r="G29" s="11"/>
    </row>
    <row r="30" spans="1:8" ht="36" customHeight="1">
      <c r="A30" s="4" t="s">
        <v>59</v>
      </c>
      <c r="B30" s="10" t="s">
        <v>1</v>
      </c>
      <c r="C30" s="10" t="s">
        <v>30</v>
      </c>
      <c r="D30" s="11">
        <v>-101952132.37</v>
      </c>
      <c r="E30" s="16">
        <v>-219559782.47</v>
      </c>
      <c r="F30" s="11">
        <v>-91184523.38</v>
      </c>
      <c r="G30" s="11">
        <v>-168806349.83</v>
      </c>
      <c r="H30" s="12"/>
    </row>
    <row r="31" spans="1:7" ht="31.5" customHeight="1">
      <c r="A31" s="5" t="s">
        <v>16</v>
      </c>
      <c r="B31" s="8" t="s">
        <v>31</v>
      </c>
      <c r="C31" s="8" t="s">
        <v>25</v>
      </c>
      <c r="D31" s="9">
        <f aca="true" t="shared" si="1" ref="D31:G32">D32</f>
        <v>6835000</v>
      </c>
      <c r="E31" s="17">
        <f t="shared" si="1"/>
        <v>218159782.47</v>
      </c>
      <c r="F31" s="9">
        <f t="shared" si="1"/>
        <v>45000</v>
      </c>
      <c r="G31" s="9">
        <f t="shared" si="1"/>
        <v>107416882.29</v>
      </c>
    </row>
    <row r="32" spans="1:7" ht="35.25" customHeight="1">
      <c r="A32" s="4" t="s">
        <v>26</v>
      </c>
      <c r="B32" s="10" t="s">
        <v>70</v>
      </c>
      <c r="C32" s="10" t="s">
        <v>65</v>
      </c>
      <c r="D32" s="11">
        <f t="shared" si="1"/>
        <v>6835000</v>
      </c>
      <c r="E32" s="16">
        <f t="shared" si="1"/>
        <v>218159782.47</v>
      </c>
      <c r="F32" s="11">
        <f t="shared" si="1"/>
        <v>45000</v>
      </c>
      <c r="G32" s="11">
        <f t="shared" si="1"/>
        <v>107416882.29</v>
      </c>
    </row>
    <row r="33" spans="1:7" ht="34.5" customHeight="1">
      <c r="A33" s="4" t="s">
        <v>60</v>
      </c>
      <c r="B33" s="10" t="s">
        <v>21</v>
      </c>
      <c r="C33" s="10" t="s">
        <v>71</v>
      </c>
      <c r="D33" s="11">
        <f>D35</f>
        <v>6835000</v>
      </c>
      <c r="E33" s="16">
        <f>E35</f>
        <v>218159782.47</v>
      </c>
      <c r="F33" s="11">
        <f>F35</f>
        <v>45000</v>
      </c>
      <c r="G33" s="11">
        <f>G35</f>
        <v>107416882.29</v>
      </c>
    </row>
    <row r="34" spans="1:7" ht="37.5" customHeight="1">
      <c r="A34" s="4" t="s">
        <v>38</v>
      </c>
      <c r="B34" s="10" t="s">
        <v>58</v>
      </c>
      <c r="C34" s="10" t="s">
        <v>72</v>
      </c>
      <c r="D34" s="11"/>
      <c r="E34" s="16"/>
      <c r="F34" s="11"/>
      <c r="G34" s="11"/>
    </row>
    <row r="35" spans="1:7" ht="39.75" customHeight="1">
      <c r="A35" s="4" t="s">
        <v>62</v>
      </c>
      <c r="B35" s="10" t="s">
        <v>23</v>
      </c>
      <c r="C35" s="10" t="s">
        <v>9</v>
      </c>
      <c r="D35" s="11">
        <v>6835000</v>
      </c>
      <c r="E35" s="16">
        <v>218159782.47</v>
      </c>
      <c r="F35" s="11">
        <v>45000</v>
      </c>
      <c r="G35" s="11">
        <v>107416882.29</v>
      </c>
    </row>
    <row r="36" spans="1:8" ht="12.75">
      <c r="A36" s="21" t="s">
        <v>57</v>
      </c>
      <c r="B36" s="19"/>
      <c r="C36" s="19"/>
      <c r="D36" s="6" t="s">
        <v>57</v>
      </c>
      <c r="E36" s="7"/>
      <c r="F36" s="7"/>
      <c r="G36" s="7"/>
      <c r="H36" s="7"/>
    </row>
    <row r="37" spans="1:8" ht="3.75" customHeight="1">
      <c r="A37" s="18"/>
      <c r="B37" s="19"/>
      <c r="C37" s="19"/>
      <c r="D37" s="13"/>
      <c r="E37" s="7"/>
      <c r="F37" s="7"/>
      <c r="G37" s="7"/>
      <c r="H37" s="7"/>
    </row>
    <row r="38" spans="1:8" ht="12.75" customHeight="1" hidden="1">
      <c r="A38" s="22"/>
      <c r="B38" s="19"/>
      <c r="C38" s="19"/>
      <c r="D38" s="6"/>
      <c r="E38" s="7"/>
      <c r="F38" s="7"/>
      <c r="G38" s="7"/>
      <c r="H38" s="7"/>
    </row>
    <row r="39" spans="1:8" ht="15">
      <c r="A39" s="18"/>
      <c r="B39" s="19"/>
      <c r="C39" s="19"/>
      <c r="D39" s="13"/>
      <c r="E39" s="7"/>
      <c r="F39" s="7"/>
      <c r="G39" s="7"/>
      <c r="H39" s="7"/>
    </row>
    <row r="40" spans="1:8" ht="12.75">
      <c r="A40" s="1"/>
      <c r="B40" t="s">
        <v>82</v>
      </c>
      <c r="D40" s="14" t="s">
        <v>87</v>
      </c>
      <c r="E40" s="15"/>
      <c r="F40" s="15"/>
      <c r="G40" s="15"/>
      <c r="H40" s="15"/>
    </row>
    <row r="41" spans="1:8" ht="15">
      <c r="A41" s="20"/>
      <c r="B41" s="19"/>
      <c r="C41" s="19"/>
      <c r="D41" s="13"/>
      <c r="E41" s="7"/>
      <c r="F41" s="7"/>
      <c r="G41" s="7"/>
      <c r="H41" s="7"/>
    </row>
    <row r="42" ht="12.75">
      <c r="D42" t="s">
        <v>88</v>
      </c>
    </row>
    <row r="43" ht="12.75">
      <c r="B43" t="s">
        <v>83</v>
      </c>
    </row>
  </sheetData>
  <sheetProtection/>
  <mergeCells count="12">
    <mergeCell ref="A1:B1"/>
    <mergeCell ref="A3:B3"/>
    <mergeCell ref="A4:B4"/>
    <mergeCell ref="C1:F1"/>
    <mergeCell ref="C3:F3"/>
    <mergeCell ref="C4:F4"/>
    <mergeCell ref="C2:F2"/>
    <mergeCell ref="A39:C39"/>
    <mergeCell ref="A41:C41"/>
    <mergeCell ref="A36:C36"/>
    <mergeCell ref="A37:C37"/>
    <mergeCell ref="A38:C38"/>
  </mergeCells>
  <printOptions/>
  <pageMargins left="0.7480314960629921" right="0.1968503937007874" top="0.03937007874015748" bottom="0.03937007874015748" header="0.15748031496062992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2018-10-08T12:40:54Z</cp:lastPrinted>
  <dcterms:created xsi:type="dcterms:W3CDTF">2015-02-13T10:48:05Z</dcterms:created>
  <dcterms:modified xsi:type="dcterms:W3CDTF">2018-11-06T07:44:04Z</dcterms:modified>
  <cp:category/>
  <cp:version/>
  <cp:contentType/>
  <cp:contentStatus/>
</cp:coreProperties>
</file>