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<sst xmlns="http://schemas.openxmlformats.org/spreadsheetml/2006/main" count="102" uniqueCount="97">
  <si>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</si>
  <si>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</si>
  <si>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</si>
  <si>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</si>
  <si>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</si>
  <si>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</si>
  <si>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</si>
  <si>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</si>
  <si>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</si>
  <si>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</si>
  <si>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</si>
  <si>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</si>
  <si>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</si>
  <si>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</si>
  <si>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</si>
  <si>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</si>
  <si>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</si>
  <si>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</si>
  <si>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</si>
  <si>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</si>
  <si>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</si>
  <si>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</si>
  <si>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</si>
  <si>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</si>
  <si>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</si>
  <si>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</si>
  <si>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</si>
  <si>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</si>
  <si>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</si>
  <si>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</si>
  <si>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</si>
  <si>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</si>
  <si>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</si>
  <si>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</si>
  <si>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</si>
  <si>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</si>
  <si>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</si>
  <si>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</si>
  <si>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</si>
  <si>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</si>
  <si>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</si>
  <si>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</si>
  <si>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</si>
  <si>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</si>
  <si>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</si>
  <si>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</si>
  <si>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</si>
  <si>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</si>
  <si>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</si>
  <si>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</si>
  <si>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</si>
  <si>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</si>
  <si>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</si>
  <si>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</si>
  <si>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</si>
  <si>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</si>
  <si>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</si>
  <si>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</si>
  <si>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</si>
  <si>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</si>
  <si>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</si>
  <si>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</si>
  <si>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</si>
  <si>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</si>
  <si>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</si>
  <si>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</si>
  <si>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</si>
  <si>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</si>
  <si>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</si>
  <si>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</si>
  <si>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</si>
  <si>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</si>
  <si>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</si>
  <si>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</si>
  <si>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</si>
  <si>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</si>
  <si>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</si>
  <si>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</si>
  <si>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</si>
  <si>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</si>
  <si>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</si>
  <si>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</si>
  <si>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</si>
  <si>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</si>
  <si>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</si>
  <si>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</si>
  <si>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</si>
  <si>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</si>
  <si>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</si>
  <si>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</si>
  <si>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</si>
  <si>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</si>
  <si>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</si>
  <si>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</si>
  <si>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</si>
  <si>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</si>
  <si>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01.07.2018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</si>
</sst>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167" fontId="5" fillId="0" borderId="11" xfId="0" applyNumberFormat="1" applyFont="1" applyFill="1" applyBorder="1" applyAlignment="1">
      <alignment horizontal="right" wrapText="1"/>
    </xf>
    <xf numFmtId="167" fontId="24" fillId="0" borderId="1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18"/>
      <c r="B1" s="19"/>
      <c r="C1" s="20" t="s">
        <v>51</v>
      </c>
      <c r="D1" s="19"/>
      <c r="E1" s="19"/>
      <c r="F1" s="19"/>
      <c r="G1" s="2"/>
    </row>
    <row r="2" spans="1:7" ht="12.75">
      <c r="A2" s="1"/>
      <c r="C2" s="20" t="s">
        <v>73</v>
      </c>
      <c r="D2" s="20"/>
      <c r="E2" s="20"/>
      <c r="F2" s="20"/>
      <c r="G2" s="2"/>
    </row>
    <row r="3" spans="1:7" ht="12.75">
      <c r="A3" s="18"/>
      <c r="B3" s="19"/>
      <c r="C3" s="20" t="s">
        <v>96</v>
      </c>
      <c r="D3" s="19"/>
      <c r="E3" s="19"/>
      <c r="F3" s="19"/>
      <c r="G3" s="2"/>
    </row>
    <row r="4" spans="1:8" ht="12.75">
      <c r="A4" s="18" t="s">
        <v>57</v>
      </c>
      <c r="B4" s="19"/>
      <c r="C4" s="21" t="s">
        <v>86</v>
      </c>
      <c r="D4" s="22"/>
      <c r="E4" s="22"/>
      <c r="F4" s="22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-85325524.99</v>
      </c>
      <c r="E6" s="9">
        <f>E7</f>
        <v>-11909000</v>
      </c>
      <c r="F6" s="9">
        <f>F7</f>
        <v>-75104254.26</v>
      </c>
      <c r="G6" s="9">
        <f>G7</f>
        <v>-80705865.71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-85325524.99</v>
      </c>
      <c r="E7" s="11">
        <f>E24+E16+E8</f>
        <v>-11909000</v>
      </c>
      <c r="F7" s="11">
        <f>F24+F16</f>
        <v>-75104254.26</v>
      </c>
      <c r="G7" s="11">
        <f>G8+G16+G24</f>
        <v>-80705865.71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-10300000</v>
      </c>
      <c r="F8" s="9"/>
      <c r="G8" s="9">
        <f>G9+G12</f>
        <v>-10300000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0</v>
      </c>
      <c r="F9" s="11"/>
      <c r="G9" s="11">
        <f>G11</f>
        <v>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/>
      <c r="F11" s="11"/>
      <c r="G11" s="11"/>
    </row>
    <row r="12" spans="1:7" ht="55.5" customHeight="1">
      <c r="A12" s="4"/>
      <c r="B12" s="8" t="s">
        <v>48</v>
      </c>
      <c r="C12" s="8" t="s">
        <v>92</v>
      </c>
      <c r="D12" s="11"/>
      <c r="E12" s="11">
        <f>E13</f>
        <v>-10300000</v>
      </c>
      <c r="F12" s="11"/>
      <c r="G12" s="11">
        <f>G13</f>
        <v>-10300000</v>
      </c>
    </row>
    <row r="13" spans="1:7" ht="55.5" customHeight="1">
      <c r="A13" s="4"/>
      <c r="B13" s="10" t="s">
        <v>91</v>
      </c>
      <c r="C13" s="10" t="s">
        <v>95</v>
      </c>
      <c r="D13" s="11"/>
      <c r="E13" s="11">
        <f>E15</f>
        <v>-10300000</v>
      </c>
      <c r="F13" s="11"/>
      <c r="G13" s="11">
        <f>G15</f>
        <v>-10300000</v>
      </c>
    </row>
    <row r="14" spans="1:7" ht="55.5" customHeight="1">
      <c r="A14" s="4"/>
      <c r="B14" s="10" t="s">
        <v>90</v>
      </c>
      <c r="C14" s="10" t="s">
        <v>94</v>
      </c>
      <c r="D14" s="11"/>
      <c r="E14" s="11"/>
      <c r="F14" s="11"/>
      <c r="G14" s="11"/>
    </row>
    <row r="15" spans="1:7" ht="55.5" customHeight="1">
      <c r="A15" s="4"/>
      <c r="B15" s="10" t="s">
        <v>89</v>
      </c>
      <c r="C15" s="10" t="s">
        <v>93</v>
      </c>
      <c r="D15" s="11"/>
      <c r="E15" s="11">
        <v>-10300000</v>
      </c>
      <c r="F15" s="11"/>
      <c r="G15" s="11">
        <v>-10300000</v>
      </c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-1609000</v>
      </c>
      <c r="E16" s="9">
        <f>E17+E21</f>
        <v>-1609000</v>
      </c>
      <c r="F16" s="9">
        <f>F17+F21</f>
        <v>2955000</v>
      </c>
      <c r="G16" s="9">
        <f>G17+G21</f>
        <v>2955000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6000000</v>
      </c>
      <c r="E17" s="11">
        <f>E18</f>
        <v>6000000</v>
      </c>
      <c r="F17" s="11">
        <f>F18</f>
        <v>3000000</v>
      </c>
      <c r="G17" s="11">
        <f>G18</f>
        <v>3000000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6000000</v>
      </c>
      <c r="E18" s="11">
        <f>E20</f>
        <v>6000000</v>
      </c>
      <c r="F18" s="11">
        <f>F20</f>
        <v>3000000</v>
      </c>
      <c r="G18" s="11">
        <f>G20</f>
        <v>3000000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>
        <f>E20</f>
        <v>6000000</v>
      </c>
      <c r="E20" s="11">
        <v>6000000</v>
      </c>
      <c r="F20" s="11">
        <f>G20</f>
        <v>3000000</v>
      </c>
      <c r="G20" s="11">
        <v>3000000</v>
      </c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-7609000</v>
      </c>
      <c r="E21" s="9">
        <f>E23</f>
        <v>-7609000</v>
      </c>
      <c r="F21" s="9">
        <f>F23</f>
        <v>-45000</v>
      </c>
      <c r="G21" s="9">
        <f>G23</f>
        <v>-45000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f>E23</f>
        <v>-7609000</v>
      </c>
      <c r="E23" s="11">
        <v>-7609000</v>
      </c>
      <c r="F23" s="11">
        <f>G23</f>
        <v>-45000</v>
      </c>
      <c r="G23" s="11">
        <v>-45000</v>
      </c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-83716524.99</v>
      </c>
      <c r="E24" s="9">
        <f>E25</f>
        <v>0</v>
      </c>
      <c r="F24" s="9">
        <f>F25</f>
        <v>-78059254.26</v>
      </c>
      <c r="G24" s="9">
        <f>G25</f>
        <v>-73360865.71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-83716524.99</v>
      </c>
      <c r="E25" s="11">
        <f>E26+E31</f>
        <v>0</v>
      </c>
      <c r="F25" s="11">
        <f>F26+F31</f>
        <v>-78059254.26</v>
      </c>
      <c r="G25" s="11">
        <f>G26+G31</f>
        <v>-73360865.71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-92051524.99</v>
      </c>
      <c r="E26" s="9">
        <f t="shared" si="0"/>
        <v>-187318524.99</v>
      </c>
      <c r="F26" s="9">
        <f t="shared" si="0"/>
        <v>-78104254.26</v>
      </c>
      <c r="G26" s="9">
        <f t="shared" si="0"/>
        <v>-120577329.88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-92051524.99</v>
      </c>
      <c r="E27" s="11">
        <f t="shared" si="0"/>
        <v>-187318524.99</v>
      </c>
      <c r="F27" s="11">
        <f t="shared" si="0"/>
        <v>-78104254.26</v>
      </c>
      <c r="G27" s="11">
        <f t="shared" si="0"/>
        <v>-120577329.88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-92051524.99</v>
      </c>
      <c r="E28" s="11">
        <f>E30</f>
        <v>-187318524.99</v>
      </c>
      <c r="F28" s="11">
        <f>F30</f>
        <v>-78104254.26</v>
      </c>
      <c r="G28" s="11">
        <f>G30</f>
        <v>-120577329.88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6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1">
        <v>-92051524.99</v>
      </c>
      <c r="E30" s="16">
        <v>-187318524.99</v>
      </c>
      <c r="F30" s="11">
        <v>-78104254.26</v>
      </c>
      <c r="G30" s="11">
        <v>-120577329.88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8335000</v>
      </c>
      <c r="E31" s="17">
        <f t="shared" si="1"/>
        <v>187318524.99</v>
      </c>
      <c r="F31" s="9">
        <f t="shared" si="1"/>
        <v>45000</v>
      </c>
      <c r="G31" s="9">
        <f t="shared" si="1"/>
        <v>47216464.17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8335000</v>
      </c>
      <c r="E32" s="16">
        <f t="shared" si="1"/>
        <v>187318524.99</v>
      </c>
      <c r="F32" s="11">
        <f t="shared" si="1"/>
        <v>45000</v>
      </c>
      <c r="G32" s="11">
        <f t="shared" si="1"/>
        <v>47216464.17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8335000</v>
      </c>
      <c r="E33" s="16">
        <f>E35</f>
        <v>187318524.99</v>
      </c>
      <c r="F33" s="11">
        <f>F35</f>
        <v>45000</v>
      </c>
      <c r="G33" s="11">
        <f>G35</f>
        <v>47216464.17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6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8335000</v>
      </c>
      <c r="E35" s="16">
        <v>187318524.99</v>
      </c>
      <c r="F35" s="11">
        <v>45000</v>
      </c>
      <c r="G35" s="11">
        <v>47216464.17</v>
      </c>
    </row>
    <row r="36" spans="1:8" ht="12.75">
      <c r="A36" s="18" t="s">
        <v>57</v>
      </c>
      <c r="B36" s="19"/>
      <c r="C36" s="19"/>
      <c r="D36" s="6" t="s">
        <v>57</v>
      </c>
      <c r="E36" s="7"/>
      <c r="F36" s="7"/>
      <c r="G36" s="7"/>
      <c r="H36" s="7"/>
    </row>
    <row r="37" spans="1:8" ht="3.75" customHeight="1">
      <c r="A37" s="23"/>
      <c r="B37" s="19"/>
      <c r="C37" s="19"/>
      <c r="D37" s="13"/>
      <c r="E37" s="7"/>
      <c r="F37" s="7"/>
      <c r="G37" s="7"/>
      <c r="H37" s="7"/>
    </row>
    <row r="38" spans="1:8" ht="12.75" customHeight="1" hidden="1">
      <c r="A38" s="25"/>
      <c r="B38" s="19"/>
      <c r="C38" s="19"/>
      <c r="D38" s="6"/>
      <c r="E38" s="7"/>
      <c r="F38" s="7"/>
      <c r="G38" s="7"/>
      <c r="H38" s="7"/>
    </row>
    <row r="39" spans="1:8" ht="15">
      <c r="A39" s="23"/>
      <c r="B39" s="19"/>
      <c r="C39" s="19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87</v>
      </c>
      <c r="E40" s="15"/>
      <c r="F40" s="15"/>
      <c r="G40" s="15"/>
      <c r="H40" s="15"/>
    </row>
    <row r="41" spans="1:8" ht="15">
      <c r="A41" s="24"/>
      <c r="B41" s="19"/>
      <c r="C41" s="19"/>
      <c r="D41" s="13"/>
      <c r="E41" s="7"/>
      <c r="F41" s="7"/>
      <c r="G41" s="7"/>
      <c r="H41" s="7"/>
    </row>
    <row r="42" ht="12.75">
      <c r="D42" t="s">
        <v>88</v>
      </c>
    </row>
    <row r="43" ht="12.75">
      <c r="B43" t="s">
        <v>83</v>
      </c>
    </row>
  </sheetData>
  <sheetProtection/>
  <mergeCells count="12">
    <mergeCell ref="A39:C39"/>
    <mergeCell ref="A41:C41"/>
    <mergeCell ref="A36:C36"/>
    <mergeCell ref="A37:C37"/>
    <mergeCell ref="A38:C38"/>
    <mergeCell ref="A1:B1"/>
    <mergeCell ref="A3:B3"/>
    <mergeCell ref="A4:B4"/>
    <mergeCell ref="C1:F1"/>
    <mergeCell ref="C3:F3"/>
    <mergeCell ref="C4:F4"/>
    <mergeCell ref="C2:F2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2018-07-04T11:12:56Z</cp:lastPrinted>
  <dcterms:created xsi:type="dcterms:W3CDTF">2015-02-13T10:48:05Z</dcterms:created>
  <dcterms:modified xsi:type="dcterms:W3CDTF">2018-07-04T11:14:44Z</dcterms:modified>
  <cp:category/>
  <cp:version/>
  <cp:contentType/>
  <cp:contentStatus/>
</cp:coreProperties>
</file>